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ace time prediction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<sst xmlns="http://schemas.openxmlformats.org/spreadsheetml/2006/main" count="32" uniqueCount="19">
  <si>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Distance</t>
  </si>
  <si>
    <t>Time</t>
  </si>
  <si>
    <t>100 Metres</t>
  </si>
  <si>
    <t>400 Metres</t>
  </si>
  <si>
    <t>Combo list</t>
  </si>
  <si>
    <t>100m</t>
  </si>
  <si>
    <t>200m</t>
  </si>
  <si>
    <t>400m</t>
  </si>
  <si>
    <t>800m</t>
  </si>
  <si>
    <t>mins</t>
  </si>
  <si>
    <t>secs</t>
  </si>
  <si>
    <t>Enter race distance</t>
  </si>
  <si>
    <t>Enter race result</t>
  </si>
  <si>
    <t>(</t>
  </si>
  <si>
    <t>secs)</t>
  </si>
  <si>
    <t>Race time predictor for 100m to 800m based on a race result</t>
  </si>
  <si>
    <t>800 Metres</t>
  </si>
  <si>
    <t>200 Metres</t>
  </si>
  <si>
    <t>For more details on this topic please select this link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</si>
</sst>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67" fontId="2" fillId="0" borderId="0" xfId="0" applyNumberFormat="1" applyFont="1" applyAlignment="1">
      <alignment horizontal="center"/>
    </xf>
    <xf numFmtId="0" fontId="5" fillId="0" borderId="0" xfId="53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3</xdr:row>
      <xdr:rowOff>28575</xdr:rowOff>
    </xdr:from>
    <xdr:to>
      <xdr:col>10</xdr:col>
      <xdr:colOff>304800</xdr:colOff>
      <xdr:row>7</xdr:row>
      <xdr:rowOff>180975</xdr:rowOff>
    </xdr:to>
    <xdr:pic>
      <xdr:nvPicPr>
        <xdr:cNvPr id="1" name="Picture 5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667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sprints/pred400.htm" TargetMode="External" /><Relationship Id="rId5" Type="http://schemas.openxmlformats.org/officeDocument/2006/relationships/hyperlink" Target="http://www.brianmac.co.uk/sprints/index.htm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showGridLines="0" tabSelected="1" zoomScalePageLayoutView="0" workbookViewId="0" topLeftCell="A1">
      <selection activeCell="B18" sqref="B18:J18"/>
    </sheetView>
  </sheetViews>
  <sheetFormatPr defaultColWidth="9.140625" defaultRowHeight="12.75"/>
  <cols>
    <col min="3" max="3" width="7.8515625" style="0" customWidth="1"/>
    <col min="4" max="4" width="7.7109375" style="0" customWidth="1"/>
    <col min="5" max="5" width="5.140625" style="0" customWidth="1"/>
    <col min="6" max="6" width="6.421875" style="0" customWidth="1"/>
    <col min="7" max="7" width="8.28125" style="0" customWidth="1"/>
    <col min="8" max="8" width="4.28125" style="0" customWidth="1"/>
    <col min="9" max="9" width="5.8515625" style="0" customWidth="1"/>
    <col min="10" max="10" width="5.7109375" style="0" customWidth="1"/>
  </cols>
  <sheetData>
    <row r="1" spans="1:8" ht="15.75">
      <c r="A1" s="3"/>
      <c r="B1" s="3"/>
      <c r="C1" s="3"/>
      <c r="D1" s="3"/>
      <c r="E1" s="3"/>
      <c r="F1" s="3"/>
      <c r="G1" s="4"/>
      <c r="H1" s="4"/>
    </row>
    <row r="2" spans="1:8" ht="18.75">
      <c r="A2" s="3"/>
      <c r="B2" s="5" t="s">
        <v>15</v>
      </c>
      <c r="C2" s="3"/>
      <c r="D2" s="3"/>
      <c r="E2" s="3"/>
      <c r="F2" s="3"/>
      <c r="G2" s="4"/>
      <c r="H2" s="4"/>
    </row>
    <row r="3" spans="1:8" ht="15.75">
      <c r="A3" s="3"/>
      <c r="B3" s="3"/>
      <c r="C3" s="3"/>
      <c r="D3" s="3"/>
      <c r="E3" s="3"/>
      <c r="F3" s="3"/>
      <c r="G3" s="4"/>
      <c r="H3" s="4"/>
    </row>
    <row r="4" spans="1:8" ht="15.75">
      <c r="A4" s="3" t="s">
        <v>11</v>
      </c>
      <c r="B4" s="3"/>
      <c r="C4" s="4"/>
      <c r="D4" s="4"/>
      <c r="E4" s="4"/>
      <c r="F4" s="4"/>
      <c r="G4" s="4"/>
      <c r="H4" s="4"/>
    </row>
    <row r="5" spans="1:22" ht="15.75">
      <c r="A5" s="3"/>
      <c r="B5" s="3"/>
      <c r="C5" s="11" t="s">
        <v>0</v>
      </c>
      <c r="D5" s="14">
        <v>1</v>
      </c>
      <c r="E5" s="3"/>
      <c r="F5" s="3"/>
      <c r="G5" s="3"/>
      <c r="H5" s="4"/>
      <c r="V5" s="4" t="s">
        <v>4</v>
      </c>
    </row>
    <row r="6" spans="1:22" ht="15.75">
      <c r="A6" s="3"/>
      <c r="B6" s="3"/>
      <c r="C6" s="3"/>
      <c r="D6" s="3"/>
      <c r="E6" s="3"/>
      <c r="F6" s="3"/>
      <c r="G6" s="3"/>
      <c r="H6" s="4"/>
      <c r="V6" s="12" t="s">
        <v>2</v>
      </c>
    </row>
    <row r="7" spans="1:22" ht="15.75">
      <c r="A7" s="3" t="s">
        <v>12</v>
      </c>
      <c r="B7" s="3"/>
      <c r="C7" s="3"/>
      <c r="D7" s="3"/>
      <c r="E7" s="3"/>
      <c r="F7" s="3"/>
      <c r="G7" s="3"/>
      <c r="H7" s="4"/>
      <c r="V7" s="12" t="s">
        <v>17</v>
      </c>
    </row>
    <row r="8" spans="1:22" ht="15.75">
      <c r="A8" s="3"/>
      <c r="B8" s="3"/>
      <c r="C8" s="11" t="s">
        <v>1</v>
      </c>
      <c r="D8" s="13">
        <v>12</v>
      </c>
      <c r="E8" s="3" t="s">
        <v>10</v>
      </c>
      <c r="F8" s="3"/>
      <c r="G8" s="3"/>
      <c r="H8" s="4"/>
      <c r="V8" s="12" t="s">
        <v>3</v>
      </c>
    </row>
    <row r="9" spans="1:22" ht="15.75">
      <c r="A9" s="3"/>
      <c r="B9" s="3"/>
      <c r="C9" s="6"/>
      <c r="D9" s="7"/>
      <c r="E9" s="3"/>
      <c r="F9" s="7"/>
      <c r="G9" s="3"/>
      <c r="H9" s="4"/>
      <c r="V9" s="12" t="s">
        <v>16</v>
      </c>
    </row>
    <row r="10" spans="1:16" ht="15.75">
      <c r="A10" s="3"/>
      <c r="B10" s="3"/>
      <c r="C10" s="8" t="s">
        <v>5</v>
      </c>
      <c r="D10" s="9">
        <f>INT(I10/60)</f>
        <v>0</v>
      </c>
      <c r="E10" s="3" t="s">
        <v>9</v>
      </c>
      <c r="F10" s="10">
        <f>I10-(D10*60)</f>
        <v>12</v>
      </c>
      <c r="G10" s="3" t="s">
        <v>10</v>
      </c>
      <c r="H10" s="11" t="s">
        <v>13</v>
      </c>
      <c r="I10" s="15">
        <f>IF(D5=1,D8,IF(D5=2,D8/2.01,IF(D5=3,D8/4.45,IF(D5=4,D8/9.8,"Error"))))</f>
        <v>12</v>
      </c>
      <c r="J10" s="3" t="s">
        <v>14</v>
      </c>
      <c r="P10" s="4"/>
    </row>
    <row r="11" spans="1:16" ht="15.75">
      <c r="A11" s="3"/>
      <c r="B11" s="3"/>
      <c r="C11" s="8" t="s">
        <v>6</v>
      </c>
      <c r="D11" s="9">
        <f>INT(I11/60)</f>
        <v>0</v>
      </c>
      <c r="E11" s="3" t="s">
        <v>9</v>
      </c>
      <c r="F11" s="10">
        <f>I11-(D11*60)</f>
        <v>24.119999999999997</v>
      </c>
      <c r="G11" s="3" t="s">
        <v>10</v>
      </c>
      <c r="H11" s="11" t="s">
        <v>13</v>
      </c>
      <c r="I11" s="15">
        <f>I10*2.01</f>
        <v>24.119999999999997</v>
      </c>
      <c r="J11" s="3" t="s">
        <v>14</v>
      </c>
      <c r="P11" s="4"/>
    </row>
    <row r="12" spans="1:10" ht="15.75">
      <c r="A12" s="3"/>
      <c r="B12" s="3"/>
      <c r="C12" s="8" t="s">
        <v>7</v>
      </c>
      <c r="D12" s="9">
        <f>INT(I12/60)</f>
        <v>0</v>
      </c>
      <c r="E12" s="3" t="s">
        <v>9</v>
      </c>
      <c r="F12" s="10">
        <f>I12-(D12*60)</f>
        <v>53.400000000000006</v>
      </c>
      <c r="G12" s="3" t="s">
        <v>10</v>
      </c>
      <c r="H12" s="11" t="s">
        <v>13</v>
      </c>
      <c r="I12" s="15">
        <f>I10*4.45</f>
        <v>53.400000000000006</v>
      </c>
      <c r="J12" s="3" t="s">
        <v>14</v>
      </c>
    </row>
    <row r="13" spans="1:10" ht="15.75">
      <c r="A13" s="3"/>
      <c r="B13" s="3"/>
      <c r="C13" s="8" t="s">
        <v>8</v>
      </c>
      <c r="D13" s="9">
        <f>INT(I13/60)</f>
        <v>1</v>
      </c>
      <c r="E13" s="3" t="s">
        <v>9</v>
      </c>
      <c r="F13" s="10">
        <f>I13-(D13*60)</f>
        <v>57.60000000000001</v>
      </c>
      <c r="G13" s="3" t="s">
        <v>10</v>
      </c>
      <c r="H13" s="11" t="s">
        <v>13</v>
      </c>
      <c r="I13" s="15">
        <f>I10*9.8</f>
        <v>117.60000000000001</v>
      </c>
      <c r="J13" s="3" t="s">
        <v>14</v>
      </c>
    </row>
    <row r="14" spans="1:10" ht="15.75">
      <c r="A14" s="3"/>
      <c r="B14" s="3"/>
      <c r="C14" s="8"/>
      <c r="D14" s="9"/>
      <c r="E14" s="3"/>
      <c r="F14" s="10"/>
      <c r="G14" s="3"/>
      <c r="H14" s="11"/>
      <c r="I14" s="15"/>
      <c r="J14" s="3"/>
    </row>
    <row r="15" spans="1:6" ht="15">
      <c r="A15" s="1"/>
      <c r="B15" s="1"/>
      <c r="D15" s="2"/>
      <c r="F15" s="2"/>
    </row>
    <row r="17" spans="4:6" ht="12.75">
      <c r="D17" s="2"/>
      <c r="F17" s="2"/>
    </row>
    <row r="18" spans="2:10" ht="15">
      <c r="B18" s="16" t="s">
        <v>18</v>
      </c>
      <c r="C18" s="16"/>
      <c r="D18" s="16"/>
      <c r="E18" s="16"/>
      <c r="F18" s="16"/>
      <c r="G18" s="16"/>
      <c r="H18" s="16"/>
      <c r="I18" s="16"/>
      <c r="J18" s="16"/>
    </row>
  </sheetData>
  <sheetProtection password="CA77" sheet="1" objects="1" scenarios="1" selectLockedCells="1"/>
  <mergeCells count="1">
    <mergeCell ref="B18:J18"/>
  </mergeCells>
  <hyperlinks>
    <hyperlink ref="B18:F18" r:id="rId1" display="For more details on this topic please select this link"/>
    <hyperlink ref="B18" r:id="rId2" display="For more details on this topic please select this link"/>
    <hyperlink ref="B18:G18" r:id="rId3" display="For more details on this topic please select this link"/>
    <hyperlink ref="B18:H18" r:id="rId4" display="For more details on this topic please select this link"/>
    <hyperlink ref="B18:J18" r:id="rId5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8"/>
  <headerFooter alignWithMargins="0">
    <oddFooter>&amp;L© Sports Coach 2002&amp;CPage &amp;P&amp;RVersion 1.0</oddFooter>
  </headerFooter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2002-04-13T17:36:02Z</cp:lastPrinted>
  <dcterms:created xsi:type="dcterms:W3CDTF">2001-08-30T20:37:49Z</dcterms:created>
  <dcterms:modified xsi:type="dcterms:W3CDTF">2010-12-01T20:18:31Z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