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VO2 max from rac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<sst xmlns="http://schemas.openxmlformats.org/spreadsheetml/2006/main" count="14" uniqueCount="14">
  <si>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seconds</t>
  </si>
  <si>
    <t>minutes</t>
  </si>
  <si>
    <t>Time</t>
  </si>
  <si>
    <t>Race distance</t>
  </si>
  <si>
    <t>VO2max calculated from a race result</t>
  </si>
  <si>
    <t>Enter the race distance and time for the race</t>
  </si>
  <si>
    <t>VO2 max</t>
  </si>
  <si>
    <t>mls/kg/min</t>
  </si>
  <si>
    <t>Notes</t>
  </si>
  <si>
    <t>Kilometres</t>
  </si>
  <si>
    <t>VO2 at this pace is</t>
  </si>
  <si>
    <t>mls/kg/min (</t>
  </si>
  <si>
    <t>% of max)</t>
  </si>
  <si>
    <t>For more details on this topic please select this link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</si>
</sst>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1" fontId="8" fillId="3" borderId="0" xfId="0" applyNumberFormat="1" applyFont="1" applyFill="1" applyAlignment="1">
      <alignment horizontal="center"/>
    </xf>
    <xf numFmtId="173" fontId="8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173" fontId="8" fillId="0" borderId="0" xfId="0" applyNumberFormat="1" applyFont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8" fillId="2" borderId="0" xfId="0" applyNumberFormat="1" applyFont="1" applyFill="1" applyAlignment="1" applyProtection="1">
      <alignment horizontal="center"/>
      <protection locked="0"/>
    </xf>
    <xf numFmtId="0" fontId="10" fillId="0" borderId="0" xfId="2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10</xdr:row>
      <xdr:rowOff>38100</xdr:rowOff>
    </xdr:from>
    <xdr:to>
      <xdr:col>7</xdr:col>
      <xdr:colOff>104775</xdr:colOff>
      <xdr:row>14</xdr:row>
      <xdr:rowOff>190500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90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hrtest.htm" TargetMode="External" /><Relationship Id="rId2" Type="http://schemas.openxmlformats.org/officeDocument/2006/relationships/hyperlink" Target="http://www.brianmac.co.uk/energyexp.htm" TargetMode="External" /><Relationship Id="rId3" Type="http://schemas.openxmlformats.org/officeDocument/2006/relationships/hyperlink" Target="http://www.brianmac.co.uk/idealw.htm" TargetMode="External" /><Relationship Id="rId4" Type="http://schemas.openxmlformats.org/officeDocument/2006/relationships/hyperlink" Target="http://www.brianmac.co.uk/vo2race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13.7109375" style="0" customWidth="1"/>
    <col min="2" max="2" width="10.8515625" style="0" customWidth="1"/>
    <col min="3" max="3" width="7.140625" style="0" customWidth="1"/>
    <col min="4" max="4" width="8.421875" style="0" customWidth="1"/>
    <col min="5" max="5" width="10.7109375" style="0" customWidth="1"/>
    <col min="6" max="6" width="6.28125" style="0" customWidth="1"/>
  </cols>
  <sheetData>
    <row r="2" spans="2:4" ht="18">
      <c r="B2" s="3" t="s">
        <v>4</v>
      </c>
      <c r="C2" s="2"/>
      <c r="D2" s="2"/>
    </row>
    <row r="4" spans="2:7" ht="15.75">
      <c r="B4" s="7" t="s">
        <v>5</v>
      </c>
      <c r="C4" s="7"/>
      <c r="D4" s="7"/>
      <c r="E4" s="7"/>
      <c r="F4" s="7"/>
      <c r="G4" s="7"/>
    </row>
    <row r="5" spans="2:7" ht="15.75">
      <c r="B5" s="7"/>
      <c r="C5" s="7"/>
      <c r="D5" s="7"/>
      <c r="E5" s="7"/>
      <c r="F5" s="7"/>
      <c r="G5" s="7"/>
    </row>
    <row r="6" spans="2:7" ht="15.75">
      <c r="B6" s="7"/>
      <c r="C6" s="8" t="s">
        <v>3</v>
      </c>
      <c r="D6" s="23">
        <v>41.842</v>
      </c>
      <c r="E6" s="7" t="s">
        <v>9</v>
      </c>
      <c r="F6" s="7"/>
      <c r="G6" s="7"/>
    </row>
    <row r="7" spans="2:7" ht="15.75">
      <c r="B7" s="9"/>
      <c r="C7" s="7"/>
      <c r="D7" s="10"/>
      <c r="E7" s="7"/>
      <c r="F7" s="7"/>
      <c r="G7" s="7"/>
    </row>
    <row r="8" spans="2:7" ht="15.75">
      <c r="B8" s="7"/>
      <c r="C8" s="8" t="s">
        <v>2</v>
      </c>
      <c r="D8" s="11">
        <v>150</v>
      </c>
      <c r="E8" s="7" t="s">
        <v>1</v>
      </c>
      <c r="F8" s="11">
        <v>0</v>
      </c>
      <c r="G8" s="7" t="s">
        <v>0</v>
      </c>
    </row>
    <row r="9" spans="2:7" ht="15.75">
      <c r="B9" s="9"/>
      <c r="C9" s="7"/>
      <c r="D9" s="10"/>
      <c r="E9" s="7"/>
      <c r="F9" s="7"/>
      <c r="G9" s="7"/>
    </row>
    <row r="10" spans="2:5" ht="15.75">
      <c r="B10" s="7"/>
      <c r="C10" s="12" t="s">
        <v>6</v>
      </c>
      <c r="D10" s="21">
        <f>D17/F17*100</f>
        <v>65.62982597968468</v>
      </c>
      <c r="E10" s="14" t="s">
        <v>7</v>
      </c>
    </row>
    <row r="11" spans="2:7" ht="15.75">
      <c r="B11" s="9"/>
      <c r="F11" s="15"/>
      <c r="G11" s="14"/>
    </row>
    <row r="12" spans="2:7" ht="15.75">
      <c r="B12" s="7"/>
      <c r="F12" s="15"/>
      <c r="G12" s="14"/>
    </row>
    <row r="13" spans="2:7" ht="15.75">
      <c r="B13" s="9"/>
      <c r="C13" s="12"/>
      <c r="D13" s="13"/>
      <c r="E13" s="14"/>
      <c r="F13" s="15"/>
      <c r="G13" s="14"/>
    </row>
    <row r="14" spans="2:7" ht="15.75">
      <c r="B14" s="7"/>
      <c r="F14" s="15"/>
      <c r="G14" s="14"/>
    </row>
    <row r="15" spans="2:7" ht="15.75">
      <c r="B15" s="22" t="s">
        <v>8</v>
      </c>
      <c r="C15" s="12"/>
      <c r="D15" s="16"/>
      <c r="E15" s="14"/>
      <c r="F15" s="15"/>
      <c r="G15" s="14"/>
    </row>
    <row r="16" ht="15.75">
      <c r="B16" s="8"/>
    </row>
    <row r="17" spans="3:7" ht="15.75">
      <c r="C17" s="12" t="s">
        <v>10</v>
      </c>
      <c r="D17" s="16">
        <f>-4.6+(0.182258*(D6*1000/(D8+(F8/60))))+(0.000104*(D6*1000/(D8+(F8/60))*(D6*1000/(D8+(F8/60)))))</f>
        <v>54.332630829155555</v>
      </c>
      <c r="E17" s="14" t="s">
        <v>11</v>
      </c>
      <c r="F17" s="20">
        <f>(0.8+(0.1894393*EXP(-0.012778*(D8+(F8/60))))+(0.2989558*EXP(-0.1932605*(D8+(F8/60)))))*100</f>
        <v>82.78649229692289</v>
      </c>
      <c r="G17" s="7" t="s">
        <v>12</v>
      </c>
    </row>
    <row r="18" spans="1:6" ht="15">
      <c r="A18" s="6"/>
      <c r="B18" s="17"/>
      <c r="C18" s="18"/>
      <c r="D18" s="18"/>
      <c r="E18" s="18"/>
      <c r="F18" s="19"/>
    </row>
    <row r="19" spans="1:5" ht="15">
      <c r="A19" s="6"/>
      <c r="B19" s="5"/>
      <c r="C19" s="4"/>
      <c r="D19" s="4"/>
      <c r="E19" s="4"/>
    </row>
    <row r="20" spans="1:8" ht="15">
      <c r="A20" s="6"/>
      <c r="B20" s="24" t="s">
        <v>13</v>
      </c>
      <c r="C20" s="24"/>
      <c r="D20" s="24"/>
      <c r="E20" s="24"/>
      <c r="F20" s="24"/>
      <c r="G20" s="24"/>
      <c r="H20" s="24"/>
    </row>
    <row r="21" spans="1:8" ht="15">
      <c r="A21" s="6"/>
      <c r="B21" s="25"/>
      <c r="C21" s="26"/>
      <c r="D21" s="26"/>
      <c r="E21" s="26"/>
      <c r="F21" s="27"/>
      <c r="G21" s="27"/>
      <c r="H21" s="27"/>
    </row>
    <row r="25" ht="12.75">
      <c r="A25" s="1"/>
    </row>
  </sheetData>
  <sheetProtection password="CA77" sheet="1" objects="1" scenarios="1" selectLockedCells="1"/>
  <mergeCells count="1">
    <mergeCell ref="B20:H20"/>
  </mergeCells>
  <hyperlinks>
    <hyperlink ref="B20:F20" r:id="rId1" display="For more details on this topic please select this link"/>
    <hyperlink ref="B20" r:id="rId2" display="For more details on this topic please select this link"/>
    <hyperlink ref="B20:G20" r:id="rId3" display="For more details on this topic please select this link"/>
    <hyperlink ref="B20:H20" r:id="rId4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6"/>
  <headerFooter alignWithMargins="0">
    <oddFooter>&amp;L© Sports Coach 2001                                   &amp;CPage &amp;P&amp;RVersion 1.0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2002-04-13T17:45:26Z</cp:lastPrinted>
  <dcterms:created xsi:type="dcterms:W3CDTF">1997-02-23T13:51:02Z</dcterms:created>
  <dcterms:modified xsi:type="dcterms:W3CDTF">2009-01-17T17:06:02Z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